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210" windowWidth="11820" windowHeight="7065" tabRatio="823" firstSheet="2" activeTab="2"/>
  </bookViews>
  <sheets>
    <sheet name="Tabla Perfil 1" sheetId="1" r:id="rId1"/>
    <sheet name="Tabla Perfil 3" sheetId="2" r:id="rId2"/>
    <sheet name="Tabla Orden de Merito" sheetId="3" r:id="rId3"/>
  </sheets>
  <definedNames>
    <definedName name="_xlnm.Print_Area" localSheetId="2">'Tabla Orden de Merito'!$A$1:$I$38</definedName>
    <definedName name="_xlnm.Print_Area" localSheetId="0">'Tabla Perfil 1'!$A$1:$N$7</definedName>
    <definedName name="_xlnm.Print_Area" localSheetId="1">'Tabla Perfil 3'!$A$1:$N$7</definedName>
  </definedNames>
  <calcPr fullCalcOnLoad="1"/>
</workbook>
</file>

<file path=xl/sharedStrings.xml><?xml version="1.0" encoding="utf-8"?>
<sst xmlns="http://schemas.openxmlformats.org/spreadsheetml/2006/main" count="171" uniqueCount="108">
  <si>
    <t>TABLA EVALUATIVA FINAL</t>
  </si>
  <si>
    <t>RESOLUCION N°</t>
  </si>
  <si>
    <t>CARGO CONCURSADO</t>
  </si>
  <si>
    <t>CATEGORIA</t>
  </si>
  <si>
    <t>AREA</t>
  </si>
  <si>
    <t>Inscripcion Nro</t>
  </si>
  <si>
    <t>Nombre y Apellido</t>
  </si>
  <si>
    <t>DNI</t>
  </si>
  <si>
    <t>Antecedentes</t>
  </si>
  <si>
    <t>Etapa Teorica</t>
  </si>
  <si>
    <t>Etapa Psicotecnica</t>
  </si>
  <si>
    <t>Etapa Entrevista Personal</t>
  </si>
  <si>
    <t>Puntaje Total</t>
  </si>
  <si>
    <t>Puntaje Bruto</t>
  </si>
  <si>
    <t>Puntaje Ponderado 30%</t>
  </si>
  <si>
    <t>Puntaje Ponderado 40%</t>
  </si>
  <si>
    <t>Puntaje Ponderado 20%</t>
  </si>
  <si>
    <t>Puntaje Ponderado 10%</t>
  </si>
  <si>
    <t>402/11</t>
  </si>
  <si>
    <t>Subsecretaría de Administración</t>
  </si>
  <si>
    <t>Jefe División Rec. Inf. Y Archivo</t>
  </si>
  <si>
    <t>TOMAS, Verónica</t>
  </si>
  <si>
    <t>NUÑEZ, Hugo</t>
  </si>
  <si>
    <t>Jefe Dpto Pagos Rosario</t>
  </si>
  <si>
    <t>Dirección General de Administración</t>
  </si>
  <si>
    <t>GARCÍA, Claudia</t>
  </si>
  <si>
    <t>BONAVERA, Geronimo</t>
  </si>
  <si>
    <t xml:space="preserve">PROCESO DE SELECCIÓN </t>
  </si>
  <si>
    <t xml:space="preserve">ORDEN  </t>
  </si>
  <si>
    <t>1º</t>
  </si>
  <si>
    <t>2º</t>
  </si>
  <si>
    <t>3º</t>
  </si>
  <si>
    <t xml:space="preserve">AGOSTINI, Evangelina Cora </t>
  </si>
  <si>
    <t xml:space="preserve">CATTANEO, Guillermo Daniel </t>
  </si>
  <si>
    <t>DEL PINO, Luciana</t>
  </si>
  <si>
    <t xml:space="preserve">DESABADO, Andrea Soledad </t>
  </si>
  <si>
    <t>DUARTE, Luciana Soledad</t>
  </si>
  <si>
    <t>FRANCO, Florencia Antonela</t>
  </si>
  <si>
    <t>GENERO, Florencia</t>
  </si>
  <si>
    <t>GIACHINO, Franco</t>
  </si>
  <si>
    <t>GIARDINI, María Celeste</t>
  </si>
  <si>
    <t>HUBER, German Erico</t>
  </si>
  <si>
    <t>LALLANA, Albertina Noemí</t>
  </si>
  <si>
    <t>LEMOS, Maria Eugenia</t>
  </si>
  <si>
    <t>MACAINE, Mariano Alcides</t>
  </si>
  <si>
    <t>MONTENEGRO, Debora Araceli</t>
  </si>
  <si>
    <t>MONZON, Gerardo Damián</t>
  </si>
  <si>
    <t>NADALICH, Alexis Daniel</t>
  </si>
  <si>
    <t xml:space="preserve">NEDER, Brenda Mabel </t>
  </si>
  <si>
    <t xml:space="preserve"> OBERMAN BERTUZZI, Agustina</t>
  </si>
  <si>
    <t>OROÑO, Cesar Eduardo</t>
  </si>
  <si>
    <t>PEREYRA, Javier</t>
  </si>
  <si>
    <t>PICCONE, Mariano Germán</t>
  </si>
  <si>
    <t>PIZARRO, Hernán Diego</t>
  </si>
  <si>
    <t>PAGNUTTI, Paola Vanesa</t>
  </si>
  <si>
    <t>PREMET, Sara María</t>
  </si>
  <si>
    <t xml:space="preserve">RAMATTI, Alexis </t>
  </si>
  <si>
    <t>ROIG, Pamela</t>
  </si>
  <si>
    <t>SAMBUELLI, Lucía Inés</t>
  </si>
  <si>
    <t>STRATTA, María Jorgelina</t>
  </si>
  <si>
    <t>SUAREZ, Patricia</t>
  </si>
  <si>
    <t>VAZQUEZ, Guillermina</t>
  </si>
  <si>
    <t>VEGA, Adriana</t>
  </si>
  <si>
    <t>VERZZALI, Angel</t>
  </si>
  <si>
    <t>VIDAL, Romina Paola</t>
  </si>
  <si>
    <t>YORIS, Natalia Virginia</t>
  </si>
  <si>
    <t>4º</t>
  </si>
  <si>
    <t>5º</t>
  </si>
  <si>
    <t>6º</t>
  </si>
  <si>
    <t>7º</t>
  </si>
  <si>
    <t>8º</t>
  </si>
  <si>
    <t>9º</t>
  </si>
  <si>
    <t>10º</t>
  </si>
  <si>
    <t>11º</t>
  </si>
  <si>
    <t>12º</t>
  </si>
  <si>
    <t>13º</t>
  </si>
  <si>
    <t>14º</t>
  </si>
  <si>
    <t>15º</t>
  </si>
  <si>
    <t>16º</t>
  </si>
  <si>
    <t>17º</t>
  </si>
  <si>
    <t>18º</t>
  </si>
  <si>
    <t>19º</t>
  </si>
  <si>
    <t>20º</t>
  </si>
  <si>
    <t>21º</t>
  </si>
  <si>
    <t>22º</t>
  </si>
  <si>
    <t>23º</t>
  </si>
  <si>
    <t>24º</t>
  </si>
  <si>
    <t>25º</t>
  </si>
  <si>
    <t>26º</t>
  </si>
  <si>
    <t>27º</t>
  </si>
  <si>
    <t>28º</t>
  </si>
  <si>
    <t>29º</t>
  </si>
  <si>
    <t>30º</t>
  </si>
  <si>
    <t>31º</t>
  </si>
  <si>
    <t>32º</t>
  </si>
  <si>
    <t>33º</t>
  </si>
  <si>
    <t>34º</t>
  </si>
  <si>
    <t>270/2015</t>
  </si>
  <si>
    <t>Perfil II : Cobradores de Tasas</t>
  </si>
  <si>
    <t>Categoría1</t>
  </si>
  <si>
    <t>Agrup. Administrativo</t>
  </si>
  <si>
    <t>Dirección Provincial de Aeropuertos</t>
  </si>
  <si>
    <t>Ausente</t>
  </si>
  <si>
    <t>Observaciones</t>
  </si>
  <si>
    <t>Admitido</t>
  </si>
  <si>
    <t>Desestimado</t>
  </si>
  <si>
    <t>Etapa Teórica</t>
  </si>
  <si>
    <t>Etapa Psicotécnica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</si>
</sst>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_ * #,##0.0_ ;_ * \-#,##0.0_ ;_ * &quot;-&quot;??_ ;_ @_ "/>
    <numFmt numFmtId="177" formatCode="_ * #,##0_ ;_ * \-#,##0_ ;_ * &quot;-&quot;??_ ;_ @_ "/>
    <numFmt numFmtId="178" formatCode="0.0"/>
  </numFmts>
  <fonts count="2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name val="Calibri"/>
      <family val="2"/>
    </font>
    <font>
      <sz val="11"/>
      <color indexed="8"/>
      <name val="Times New Roman"/>
      <family val="1"/>
    </font>
    <font>
      <sz val="9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100">
    <xf numFmtId="0" fontId="0" fillId="0" borderId="0" xfId="0" applyAlignment="1">
      <alignment/>
    </xf>
    <xf numFmtId="0" fontId="20" fillId="8" borderId="10" xfId="0" applyFont="1" applyFill="1" applyBorder="1" applyAlignment="1">
      <alignment horizontal="left"/>
    </xf>
    <xf numFmtId="0" fontId="20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0" fillId="8" borderId="14" xfId="0" applyFont="1" applyFill="1" applyBorder="1" applyAlignment="1">
      <alignment/>
    </xf>
    <xf numFmtId="0" fontId="20" fillId="8" borderId="15" xfId="0" applyFont="1" applyFill="1" applyBorder="1" applyAlignment="1">
      <alignment/>
    </xf>
    <xf numFmtId="0" fontId="0" fillId="0" borderId="16" xfId="0" applyBorder="1" applyAlignment="1">
      <alignment/>
    </xf>
    <xf numFmtId="0" fontId="20" fillId="8" borderId="16" xfId="0" applyFont="1" applyFill="1" applyBorder="1" applyAlignment="1">
      <alignment/>
    </xf>
    <xf numFmtId="0" fontId="20" fillId="0" borderId="0" xfId="0" applyFont="1" applyBorder="1" applyAlignment="1">
      <alignment horizontal="center" vertical="center" textRotation="90"/>
    </xf>
    <xf numFmtId="0" fontId="21" fillId="0" borderId="0" xfId="0" applyFont="1" applyBorder="1" applyAlignment="1">
      <alignment horizontal="center" textRotation="90" wrapText="1"/>
    </xf>
    <xf numFmtId="0" fontId="21" fillId="0" borderId="0" xfId="0" applyFont="1" applyBorder="1" applyAlignment="1">
      <alignment horizontal="center" vertical="center" textRotation="90" wrapText="1"/>
    </xf>
    <xf numFmtId="0" fontId="20" fillId="0" borderId="0" xfId="0" applyFont="1" applyBorder="1" applyAlignment="1">
      <alignment horizontal="center" textRotation="90"/>
    </xf>
    <xf numFmtId="0" fontId="21" fillId="0" borderId="0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20" fillId="8" borderId="16" xfId="0" applyFont="1" applyFill="1" applyBorder="1" applyAlignment="1">
      <alignment horizontal="center"/>
    </xf>
    <xf numFmtId="0" fontId="0" fillId="0" borderId="16" xfId="0" applyFill="1" applyBorder="1" applyAlignment="1">
      <alignment/>
    </xf>
    <xf numFmtId="0" fontId="20" fillId="0" borderId="16" xfId="0" applyFont="1" applyFill="1" applyBorder="1" applyAlignment="1">
      <alignment horizontal="center"/>
    </xf>
    <xf numFmtId="0" fontId="20" fillId="8" borderId="10" xfId="0" applyFont="1" applyFill="1" applyBorder="1" applyAlignment="1">
      <alignment horizontal="center"/>
    </xf>
    <xf numFmtId="0" fontId="0" fillId="8" borderId="14" xfId="0" applyFill="1" applyBorder="1" applyAlignment="1">
      <alignment/>
    </xf>
    <xf numFmtId="177" fontId="0" fillId="0" borderId="17" xfId="48" applyNumberFormat="1" applyFont="1" applyBorder="1" applyAlignment="1">
      <alignment/>
    </xf>
    <xf numFmtId="0" fontId="0" fillId="0" borderId="19" xfId="0" applyFill="1" applyBorder="1" applyAlignment="1">
      <alignment/>
    </xf>
    <xf numFmtId="2" fontId="0" fillId="0" borderId="18" xfId="0" applyNumberFormat="1" applyBorder="1" applyAlignment="1">
      <alignment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177" fontId="0" fillId="0" borderId="22" xfId="48" applyNumberFormat="1" applyFont="1" applyBorder="1" applyAlignment="1">
      <alignment/>
    </xf>
    <xf numFmtId="0" fontId="0" fillId="0" borderId="22" xfId="0" applyBorder="1" applyAlignment="1">
      <alignment/>
    </xf>
    <xf numFmtId="2" fontId="0" fillId="0" borderId="23" xfId="0" applyNumberFormat="1" applyBorder="1" applyAlignment="1">
      <alignment/>
    </xf>
    <xf numFmtId="0" fontId="0" fillId="0" borderId="23" xfId="0" applyBorder="1" applyAlignment="1">
      <alignment/>
    </xf>
    <xf numFmtId="177" fontId="0" fillId="0" borderId="17" xfId="48" applyNumberFormat="1" applyBorder="1" applyAlignment="1">
      <alignment/>
    </xf>
    <xf numFmtId="177" fontId="0" fillId="0" borderId="22" xfId="48" applyNumberFormat="1" applyBorder="1" applyAlignment="1">
      <alignment/>
    </xf>
    <xf numFmtId="0" fontId="20" fillId="8" borderId="16" xfId="0" applyFont="1" applyFill="1" applyBorder="1" applyAlignment="1">
      <alignment horizontal="left"/>
    </xf>
    <xf numFmtId="0" fontId="23" fillId="0" borderId="17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3" fontId="0" fillId="0" borderId="17" xfId="0" applyNumberFormat="1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24" borderId="17" xfId="0" applyFill="1" applyBorder="1" applyAlignment="1">
      <alignment horizontal="center" vertical="center"/>
    </xf>
    <xf numFmtId="3" fontId="0" fillId="24" borderId="17" xfId="0" applyNumberFormat="1" applyFill="1" applyBorder="1" applyAlignment="1">
      <alignment horizontal="center" vertical="center" wrapText="1"/>
    </xf>
    <xf numFmtId="0" fontId="0" fillId="24" borderId="24" xfId="0" applyFill="1" applyBorder="1" applyAlignment="1">
      <alignment horizontal="center" vertical="center"/>
    </xf>
    <xf numFmtId="0" fontId="23" fillId="24" borderId="17" xfId="0" applyFont="1" applyFill="1" applyBorder="1" applyAlignment="1">
      <alignment horizontal="center" vertical="center" wrapText="1"/>
    </xf>
    <xf numFmtId="0" fontId="0" fillId="24" borderId="0" xfId="0" applyFill="1" applyAlignment="1">
      <alignment/>
    </xf>
    <xf numFmtId="0" fontId="23" fillId="24" borderId="24" xfId="45" applyFont="1" applyFill="1" applyBorder="1" applyAlignment="1" applyProtection="1">
      <alignment horizontal="center" vertical="center" wrapText="1"/>
      <protection/>
    </xf>
    <xf numFmtId="3" fontId="24" fillId="24" borderId="17" xfId="0" applyNumberFormat="1" applyFont="1" applyFill="1" applyBorder="1" applyAlignment="1">
      <alignment horizontal="center" vertical="center" wrapText="1"/>
    </xf>
    <xf numFmtId="0" fontId="21" fillId="0" borderId="27" xfId="0" applyFont="1" applyBorder="1" applyAlignment="1">
      <alignment horizontal="center" textRotation="90" wrapText="1"/>
    </xf>
    <xf numFmtId="0" fontId="22" fillId="0" borderId="18" xfId="0" applyFont="1" applyBorder="1" applyAlignment="1">
      <alignment horizontal="center" vertical="center"/>
    </xf>
    <xf numFmtId="0" fontId="25" fillId="0" borderId="18" xfId="0" applyFont="1" applyBorder="1" applyAlignment="1">
      <alignment horizontal="center" vertical="center" wrapText="1"/>
    </xf>
    <xf numFmtId="0" fontId="0" fillId="24" borderId="0" xfId="0" applyFill="1" applyBorder="1" applyAlignment="1">
      <alignment/>
    </xf>
    <xf numFmtId="0" fontId="0" fillId="24" borderId="0" xfId="0" applyFill="1" applyBorder="1" applyAlignment="1">
      <alignment horizontal="center" vertical="center"/>
    </xf>
    <xf numFmtId="0" fontId="23" fillId="25" borderId="17" xfId="0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/>
    </xf>
    <xf numFmtId="0" fontId="20" fillId="0" borderId="28" xfId="0" applyFont="1" applyBorder="1" applyAlignment="1">
      <alignment horizontal="center" vertical="center" wrapText="1"/>
    </xf>
    <xf numFmtId="0" fontId="20" fillId="0" borderId="29" xfId="0" applyFont="1" applyBorder="1" applyAlignment="1">
      <alignment horizontal="center" vertical="center" wrapText="1"/>
    </xf>
    <xf numFmtId="0" fontId="20" fillId="0" borderId="30" xfId="0" applyFont="1" applyBorder="1" applyAlignment="1">
      <alignment horizontal="center" vertical="center" wrapText="1"/>
    </xf>
    <xf numFmtId="0" fontId="21" fillId="0" borderId="27" xfId="0" applyFont="1" applyBorder="1" applyAlignment="1">
      <alignment horizontal="center" textRotation="90" wrapText="1"/>
    </xf>
    <xf numFmtId="0" fontId="21" fillId="0" borderId="31" xfId="0" applyFont="1" applyBorder="1" applyAlignment="1">
      <alignment horizontal="center" textRotation="90" wrapText="1"/>
    </xf>
    <xf numFmtId="0" fontId="22" fillId="0" borderId="18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/>
    </xf>
    <xf numFmtId="0" fontId="22" fillId="0" borderId="18" xfId="0" applyFont="1" applyBorder="1" applyAlignment="1">
      <alignment horizontal="center" vertical="center" wrapText="1"/>
    </xf>
    <xf numFmtId="0" fontId="22" fillId="0" borderId="32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33" xfId="0" applyFont="1" applyBorder="1" applyAlignment="1">
      <alignment horizontal="center" vertical="center" wrapText="1"/>
    </xf>
    <xf numFmtId="2" fontId="21" fillId="0" borderId="22" xfId="0" applyNumberFormat="1" applyFont="1" applyBorder="1" applyAlignment="1">
      <alignment horizontal="center" wrapText="1"/>
    </xf>
    <xf numFmtId="2" fontId="21" fillId="0" borderId="34" xfId="0" applyNumberFormat="1" applyFont="1" applyBorder="1" applyAlignment="1">
      <alignment horizontal="center" wrapText="1"/>
    </xf>
    <xf numFmtId="0" fontId="20" fillId="0" borderId="16" xfId="0" applyFont="1" applyBorder="1" applyAlignment="1">
      <alignment horizontal="center" vertical="center" wrapText="1"/>
    </xf>
    <xf numFmtId="0" fontId="20" fillId="0" borderId="35" xfId="0" applyFont="1" applyBorder="1" applyAlignment="1">
      <alignment horizontal="center" vertical="center" wrapText="1"/>
    </xf>
    <xf numFmtId="0" fontId="0" fillId="0" borderId="24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2" fontId="21" fillId="0" borderId="17" xfId="0" applyNumberFormat="1" applyFont="1" applyBorder="1" applyAlignment="1">
      <alignment horizontal="center" wrapText="1"/>
    </xf>
    <xf numFmtId="2" fontId="21" fillId="0" borderId="33" xfId="0" applyNumberFormat="1" applyFont="1" applyBorder="1" applyAlignment="1">
      <alignment horizontal="center" wrapText="1"/>
    </xf>
    <xf numFmtId="0" fontId="20" fillId="0" borderId="24" xfId="0" applyFont="1" applyBorder="1" applyAlignment="1">
      <alignment horizontal="center" vertical="center" wrapText="1"/>
    </xf>
    <xf numFmtId="0" fontId="0" fillId="0" borderId="39" xfId="0" applyBorder="1" applyAlignment="1">
      <alignment vertical="center" wrapText="1"/>
    </xf>
    <xf numFmtId="0" fontId="0" fillId="0" borderId="36" xfId="0" applyBorder="1" applyAlignment="1">
      <alignment/>
    </xf>
    <xf numFmtId="0" fontId="0" fillId="0" borderId="37" xfId="0" applyFont="1" applyFill="1" applyBorder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38" xfId="0" applyBorder="1" applyAlignment="1">
      <alignment horizontal="left" vertical="center"/>
    </xf>
    <xf numFmtId="0" fontId="0" fillId="24" borderId="25" xfId="0" applyFill="1" applyBorder="1" applyAlignment="1">
      <alignment horizontal="left" vertical="center" wrapText="1"/>
    </xf>
    <xf numFmtId="0" fontId="0" fillId="24" borderId="40" xfId="0" applyFill="1" applyBorder="1" applyAlignment="1">
      <alignment horizontal="left" wrapText="1"/>
    </xf>
    <xf numFmtId="0" fontId="20" fillId="0" borderId="12" xfId="0" applyFont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0" fontId="0" fillId="24" borderId="24" xfId="0" applyFill="1" applyBorder="1" applyAlignment="1">
      <alignment horizontal="left" vertical="center" wrapText="1"/>
    </xf>
    <xf numFmtId="0" fontId="0" fillId="24" borderId="36" xfId="0" applyFill="1" applyBorder="1" applyAlignment="1">
      <alignment horizontal="left" wrapText="1"/>
    </xf>
    <xf numFmtId="0" fontId="0" fillId="0" borderId="24" xfId="0" applyBorder="1" applyAlignment="1">
      <alignment horizontal="left" vertical="center" wrapText="1"/>
    </xf>
    <xf numFmtId="0" fontId="0" fillId="0" borderId="36" xfId="0" applyBorder="1" applyAlignment="1">
      <alignment horizontal="left" wrapText="1"/>
    </xf>
    <xf numFmtId="0" fontId="0" fillId="24" borderId="36" xfId="0" applyFill="1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0" fillId="0" borderId="40" xfId="0" applyBorder="1" applyAlignment="1">
      <alignment horizontal="left" wrapText="1"/>
    </xf>
    <xf numFmtId="0" fontId="0" fillId="0" borderId="17" xfId="0" applyBorder="1" applyAlignment="1">
      <alignment horizontal="left" vertical="center" wrapText="1"/>
    </xf>
    <xf numFmtId="0" fontId="0" fillId="0" borderId="17" xfId="0" applyBorder="1" applyAlignment="1">
      <alignment horizontal="left" wrapText="1"/>
    </xf>
    <xf numFmtId="0" fontId="0" fillId="25" borderId="17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"/>
  <sheetViews>
    <sheetView view="pageBreakPreview" zoomScale="60" zoomScaleNormal="75" zoomScalePageLayoutView="0" workbookViewId="0" topLeftCell="A1">
      <selection activeCell="L24" sqref="L24"/>
    </sheetView>
  </sheetViews>
  <sheetFormatPr defaultColWidth="11.421875" defaultRowHeight="12.75"/>
  <cols>
    <col min="1" max="1" width="6.57421875" style="0" customWidth="1"/>
    <col min="4" max="4" width="13.7109375" style="0" bestFit="1" customWidth="1"/>
    <col min="5" max="6" width="9.57421875" style="0" customWidth="1"/>
    <col min="7" max="7" width="10.57421875" style="0" customWidth="1"/>
    <col min="8" max="8" width="9.57421875" style="0" customWidth="1"/>
    <col min="9" max="9" width="11.00390625" style="0" customWidth="1"/>
    <col min="10" max="10" width="11.7109375" style="0" customWidth="1"/>
    <col min="11" max="11" width="9.421875" style="0" customWidth="1"/>
    <col min="12" max="12" width="10.421875" style="0" customWidth="1"/>
    <col min="13" max="20" width="5.7109375" style="0" customWidth="1"/>
    <col min="21" max="21" width="14.8515625" style="0" customWidth="1"/>
  </cols>
  <sheetData>
    <row r="1" spans="1:14" ht="21" customHeight="1" thickBot="1">
      <c r="A1" s="56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8"/>
    </row>
    <row r="2" spans="1:14" ht="25.5" customHeight="1">
      <c r="A2" s="1" t="s">
        <v>1</v>
      </c>
      <c r="B2" s="22"/>
      <c r="C2" s="2" t="s">
        <v>18</v>
      </c>
      <c r="D2" s="63"/>
      <c r="E2" s="63"/>
      <c r="F2" s="63"/>
      <c r="G2" s="63"/>
      <c r="H2" s="3"/>
      <c r="I2" s="3"/>
      <c r="J2" s="3"/>
      <c r="K2" s="3"/>
      <c r="L2" s="3"/>
      <c r="M2" s="3"/>
      <c r="N2" s="4"/>
    </row>
    <row r="3" spans="1:19" ht="24.75" customHeight="1" thickBot="1">
      <c r="A3" s="5" t="s">
        <v>2</v>
      </c>
      <c r="B3" s="23"/>
      <c r="C3" s="6"/>
      <c r="D3" s="20" t="s">
        <v>20</v>
      </c>
      <c r="E3" s="20"/>
      <c r="F3" s="21"/>
      <c r="G3" s="19" t="s">
        <v>3</v>
      </c>
      <c r="H3" s="7"/>
      <c r="I3" s="7">
        <v>4</v>
      </c>
      <c r="J3" s="8" t="s">
        <v>4</v>
      </c>
      <c r="K3" s="70" t="s">
        <v>19</v>
      </c>
      <c r="L3" s="70"/>
      <c r="M3" s="70"/>
      <c r="N3" s="71"/>
      <c r="O3" s="9"/>
      <c r="P3" s="9"/>
      <c r="Q3" s="9"/>
      <c r="R3" s="9"/>
      <c r="S3" s="9"/>
    </row>
    <row r="4" spans="1:21" ht="47.25" customHeight="1">
      <c r="A4" s="59" t="s">
        <v>5</v>
      </c>
      <c r="B4" s="61" t="s">
        <v>6</v>
      </c>
      <c r="C4" s="61"/>
      <c r="D4" s="61" t="s">
        <v>7</v>
      </c>
      <c r="E4" s="61" t="s">
        <v>8</v>
      </c>
      <c r="F4" s="61"/>
      <c r="G4" s="61" t="s">
        <v>9</v>
      </c>
      <c r="H4" s="61"/>
      <c r="I4" s="61" t="s">
        <v>10</v>
      </c>
      <c r="J4" s="61"/>
      <c r="K4" s="64" t="s">
        <v>11</v>
      </c>
      <c r="L4" s="64"/>
      <c r="M4" s="64" t="s">
        <v>12</v>
      </c>
      <c r="N4" s="65"/>
      <c r="O4" s="10"/>
      <c r="P4" s="9"/>
      <c r="Q4" s="11"/>
      <c r="R4" s="9"/>
      <c r="S4" s="9"/>
      <c r="T4" s="12"/>
      <c r="U4" s="13"/>
    </row>
    <row r="5" spans="1:21" ht="43.5" customHeight="1">
      <c r="A5" s="60"/>
      <c r="B5" s="62"/>
      <c r="C5" s="62"/>
      <c r="D5" s="62"/>
      <c r="E5" s="14" t="s">
        <v>13</v>
      </c>
      <c r="F5" s="15" t="s">
        <v>14</v>
      </c>
      <c r="G5" s="14" t="s">
        <v>13</v>
      </c>
      <c r="H5" s="15" t="s">
        <v>15</v>
      </c>
      <c r="I5" s="14" t="s">
        <v>13</v>
      </c>
      <c r="J5" s="15" t="s">
        <v>16</v>
      </c>
      <c r="K5" s="14" t="s">
        <v>13</v>
      </c>
      <c r="L5" s="15" t="s">
        <v>17</v>
      </c>
      <c r="M5" s="66"/>
      <c r="N5" s="67"/>
      <c r="O5" s="10"/>
      <c r="P5" s="9"/>
      <c r="Q5" s="11"/>
      <c r="R5" s="9"/>
      <c r="S5" s="9"/>
      <c r="T5" s="12"/>
      <c r="U5" s="13"/>
    </row>
    <row r="6" spans="1:21" ht="34.5" customHeight="1">
      <c r="A6" s="27">
        <v>1</v>
      </c>
      <c r="B6" s="72" t="s">
        <v>21</v>
      </c>
      <c r="C6" s="73"/>
      <c r="D6" s="24">
        <v>24292666</v>
      </c>
      <c r="E6" s="17">
        <v>58.95</v>
      </c>
      <c r="F6" s="26">
        <f>E6*0.3</f>
        <v>17.685</v>
      </c>
      <c r="G6" s="17">
        <v>85</v>
      </c>
      <c r="H6" s="16">
        <f>G6*0.4</f>
        <v>34</v>
      </c>
      <c r="I6" s="25">
        <v>70</v>
      </c>
      <c r="J6" s="16">
        <f>I6*0.2</f>
        <v>14</v>
      </c>
      <c r="K6" s="17">
        <v>95</v>
      </c>
      <c r="L6" s="16">
        <f>K6*0.1</f>
        <v>9.5</v>
      </c>
      <c r="M6" s="76">
        <f>F6+H6+J6+L6</f>
        <v>75.185</v>
      </c>
      <c r="N6" s="77"/>
      <c r="O6" s="17"/>
      <c r="P6" s="17"/>
      <c r="Q6" s="17"/>
      <c r="R6" s="17"/>
      <c r="S6" s="17"/>
      <c r="T6" s="17"/>
      <c r="U6" s="18"/>
    </row>
    <row r="7" spans="1:21" ht="34.5" customHeight="1" thickBot="1">
      <c r="A7" s="28">
        <v>2</v>
      </c>
      <c r="B7" s="74" t="s">
        <v>22</v>
      </c>
      <c r="C7" s="75"/>
      <c r="D7" s="29">
        <v>27660149</v>
      </c>
      <c r="E7" s="30">
        <v>23.81</v>
      </c>
      <c r="F7" s="31">
        <f>E7*0.3</f>
        <v>7.143</v>
      </c>
      <c r="G7" s="30">
        <v>76</v>
      </c>
      <c r="H7" s="32">
        <f>G7*0.4</f>
        <v>30.400000000000002</v>
      </c>
      <c r="I7" s="30">
        <v>60</v>
      </c>
      <c r="J7" s="32">
        <f>I7*0.2</f>
        <v>12</v>
      </c>
      <c r="K7" s="30">
        <v>100</v>
      </c>
      <c r="L7" s="32">
        <f>K7*0.1</f>
        <v>10</v>
      </c>
      <c r="M7" s="68">
        <f>F7+H7+J7+L7</f>
        <v>59.543</v>
      </c>
      <c r="N7" s="69"/>
      <c r="O7" s="17"/>
      <c r="P7" s="17"/>
      <c r="Q7" s="17"/>
      <c r="R7" s="17"/>
      <c r="S7" s="17"/>
      <c r="T7" s="17"/>
      <c r="U7" s="18"/>
    </row>
  </sheetData>
  <sheetProtection/>
  <mergeCells count="15">
    <mergeCell ref="M7:N7"/>
    <mergeCell ref="K3:N3"/>
    <mergeCell ref="B6:C6"/>
    <mergeCell ref="B7:C7"/>
    <mergeCell ref="E4:F4"/>
    <mergeCell ref="I4:J4"/>
    <mergeCell ref="K4:L4"/>
    <mergeCell ref="M6:N6"/>
    <mergeCell ref="A1:N1"/>
    <mergeCell ref="A4:A5"/>
    <mergeCell ref="B4:C5"/>
    <mergeCell ref="D4:D5"/>
    <mergeCell ref="D2:G2"/>
    <mergeCell ref="G4:H4"/>
    <mergeCell ref="M4:N5"/>
  </mergeCells>
  <printOptions/>
  <pageMargins left="0.48" right="0.75" top="0.31" bottom="1" header="0" footer="0"/>
  <pageSetup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7"/>
  <sheetViews>
    <sheetView view="pageBreakPreview" zoomScale="60" zoomScaleNormal="75" zoomScalePageLayoutView="0" workbookViewId="0" topLeftCell="A1">
      <selection activeCell="I20" sqref="I20"/>
    </sheetView>
  </sheetViews>
  <sheetFormatPr defaultColWidth="11.421875" defaultRowHeight="12.75"/>
  <cols>
    <col min="1" max="1" width="6.57421875" style="0" customWidth="1"/>
    <col min="4" max="4" width="13.7109375" style="0" bestFit="1" customWidth="1"/>
    <col min="5" max="6" width="9.57421875" style="0" customWidth="1"/>
    <col min="7" max="7" width="10.57421875" style="0" customWidth="1"/>
    <col min="8" max="8" width="9.57421875" style="0" customWidth="1"/>
    <col min="9" max="9" width="11.00390625" style="0" customWidth="1"/>
    <col min="10" max="10" width="11.7109375" style="0" customWidth="1"/>
    <col min="11" max="11" width="9.421875" style="0" customWidth="1"/>
    <col min="12" max="12" width="10.421875" style="0" customWidth="1"/>
    <col min="13" max="20" width="5.7109375" style="0" customWidth="1"/>
    <col min="21" max="21" width="14.8515625" style="0" customWidth="1"/>
  </cols>
  <sheetData>
    <row r="1" spans="1:14" ht="21" customHeight="1" thickBot="1">
      <c r="A1" s="56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8"/>
    </row>
    <row r="2" spans="1:14" ht="25.5" customHeight="1">
      <c r="A2" s="1" t="s">
        <v>1</v>
      </c>
      <c r="B2" s="22"/>
      <c r="C2" s="2" t="s">
        <v>18</v>
      </c>
      <c r="D2" s="63"/>
      <c r="E2" s="63"/>
      <c r="F2" s="63"/>
      <c r="G2" s="63"/>
      <c r="H2" s="3"/>
      <c r="I2" s="3"/>
      <c r="J2" s="3"/>
      <c r="K2" s="3"/>
      <c r="L2" s="3"/>
      <c r="M2" s="3"/>
      <c r="N2" s="4"/>
    </row>
    <row r="3" spans="1:19" ht="24.75" customHeight="1" thickBot="1">
      <c r="A3" s="5" t="s">
        <v>2</v>
      </c>
      <c r="B3" s="23"/>
      <c r="C3" s="6"/>
      <c r="D3" s="20" t="s">
        <v>23</v>
      </c>
      <c r="E3" s="20"/>
      <c r="F3" s="21"/>
      <c r="G3" s="35" t="s">
        <v>3</v>
      </c>
      <c r="H3" s="7"/>
      <c r="I3" s="7">
        <v>6</v>
      </c>
      <c r="J3" s="8" t="s">
        <v>4</v>
      </c>
      <c r="K3" s="70" t="s">
        <v>24</v>
      </c>
      <c r="L3" s="70"/>
      <c r="M3" s="70"/>
      <c r="N3" s="71"/>
      <c r="O3" s="9"/>
      <c r="P3" s="9"/>
      <c r="Q3" s="9"/>
      <c r="R3" s="9"/>
      <c r="S3" s="9"/>
    </row>
    <row r="4" spans="1:21" ht="47.25" customHeight="1">
      <c r="A4" s="59" t="s">
        <v>5</v>
      </c>
      <c r="B4" s="61" t="s">
        <v>6</v>
      </c>
      <c r="C4" s="61"/>
      <c r="D4" s="61" t="s">
        <v>7</v>
      </c>
      <c r="E4" s="61" t="s">
        <v>8</v>
      </c>
      <c r="F4" s="61"/>
      <c r="G4" s="61" t="s">
        <v>9</v>
      </c>
      <c r="H4" s="61"/>
      <c r="I4" s="61" t="s">
        <v>10</v>
      </c>
      <c r="J4" s="61"/>
      <c r="K4" s="64" t="s">
        <v>11</v>
      </c>
      <c r="L4" s="64"/>
      <c r="M4" s="64" t="s">
        <v>12</v>
      </c>
      <c r="N4" s="65"/>
      <c r="O4" s="10"/>
      <c r="P4" s="9"/>
      <c r="Q4" s="11"/>
      <c r="R4" s="9"/>
      <c r="S4" s="9"/>
      <c r="T4" s="12"/>
      <c r="U4" s="13"/>
    </row>
    <row r="5" spans="1:21" ht="43.5" customHeight="1">
      <c r="A5" s="60"/>
      <c r="B5" s="62"/>
      <c r="C5" s="62"/>
      <c r="D5" s="62"/>
      <c r="E5" s="14" t="s">
        <v>13</v>
      </c>
      <c r="F5" s="15" t="s">
        <v>14</v>
      </c>
      <c r="G5" s="14" t="s">
        <v>13</v>
      </c>
      <c r="H5" s="15" t="s">
        <v>15</v>
      </c>
      <c r="I5" s="14" t="s">
        <v>13</v>
      </c>
      <c r="J5" s="15" t="s">
        <v>16</v>
      </c>
      <c r="K5" s="14" t="s">
        <v>13</v>
      </c>
      <c r="L5" s="15" t="s">
        <v>17</v>
      </c>
      <c r="M5" s="66"/>
      <c r="N5" s="67"/>
      <c r="O5" s="10"/>
      <c r="P5" s="9"/>
      <c r="Q5" s="11"/>
      <c r="R5" s="9"/>
      <c r="S5" s="9"/>
      <c r="T5" s="12"/>
      <c r="U5" s="13"/>
    </row>
    <row r="6" spans="1:21" ht="34.5" customHeight="1">
      <c r="A6" s="27">
        <v>1</v>
      </c>
      <c r="B6" s="72" t="s">
        <v>25</v>
      </c>
      <c r="C6" s="73"/>
      <c r="D6" s="33">
        <v>16382667</v>
      </c>
      <c r="E6" s="17">
        <v>46.25</v>
      </c>
      <c r="F6" s="26">
        <f>E6*0.3</f>
        <v>13.875</v>
      </c>
      <c r="G6" s="17">
        <v>89</v>
      </c>
      <c r="H6" s="16">
        <f>G6*0.4</f>
        <v>35.6</v>
      </c>
      <c r="I6" s="25">
        <v>70</v>
      </c>
      <c r="J6" s="16">
        <f>I6*0.2</f>
        <v>14</v>
      </c>
      <c r="K6" s="17">
        <v>80</v>
      </c>
      <c r="L6" s="16">
        <f>K6*0.1</f>
        <v>8</v>
      </c>
      <c r="M6" s="76">
        <f>F6+H6+J6+L6</f>
        <v>71.475</v>
      </c>
      <c r="N6" s="77"/>
      <c r="O6" s="17"/>
      <c r="P6" s="17"/>
      <c r="Q6" s="17"/>
      <c r="R6" s="17"/>
      <c r="S6" s="17"/>
      <c r="T6" s="17"/>
      <c r="U6" s="18"/>
    </row>
    <row r="7" spans="1:21" ht="34.5" customHeight="1" thickBot="1">
      <c r="A7" s="28">
        <v>2</v>
      </c>
      <c r="B7" s="74" t="s">
        <v>26</v>
      </c>
      <c r="C7" s="75"/>
      <c r="D7" s="34">
        <v>5078198</v>
      </c>
      <c r="E7" s="30">
        <v>31.23</v>
      </c>
      <c r="F7" s="31">
        <f>E7*0.3</f>
        <v>9.369</v>
      </c>
      <c r="G7" s="30">
        <v>69</v>
      </c>
      <c r="H7" s="32">
        <f>G7*0.4</f>
        <v>27.6</v>
      </c>
      <c r="I7" s="30">
        <v>73.33</v>
      </c>
      <c r="J7" s="32">
        <f>I7*0.2</f>
        <v>14.666</v>
      </c>
      <c r="K7" s="30">
        <v>85</v>
      </c>
      <c r="L7" s="32">
        <f>K7*0.1</f>
        <v>8.5</v>
      </c>
      <c r="M7" s="68">
        <f>F7+H7+J7+L7</f>
        <v>60.135000000000005</v>
      </c>
      <c r="N7" s="69"/>
      <c r="O7" s="17"/>
      <c r="P7" s="17"/>
      <c r="Q7" s="17"/>
      <c r="R7" s="17"/>
      <c r="S7" s="17"/>
      <c r="T7" s="17"/>
      <c r="U7" s="18"/>
    </row>
  </sheetData>
  <sheetProtection/>
  <mergeCells count="15">
    <mergeCell ref="A1:N1"/>
    <mergeCell ref="A4:A5"/>
    <mergeCell ref="B4:C5"/>
    <mergeCell ref="D4:D5"/>
    <mergeCell ref="D2:G2"/>
    <mergeCell ref="G4:H4"/>
    <mergeCell ref="M4:N5"/>
    <mergeCell ref="M7:N7"/>
    <mergeCell ref="K3:N3"/>
    <mergeCell ref="B6:C6"/>
    <mergeCell ref="B7:C7"/>
    <mergeCell ref="E4:F4"/>
    <mergeCell ref="I4:J4"/>
    <mergeCell ref="K4:L4"/>
    <mergeCell ref="M6:N6"/>
  </mergeCells>
  <printOptions/>
  <pageMargins left="0.48" right="0.75" top="0.31" bottom="1" header="0" footer="0"/>
  <pageSetup horizontalDpi="600" verticalDpi="600" orientation="landscape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9"/>
  <sheetViews>
    <sheetView tabSelected="1" zoomScale="120" zoomScaleNormal="120" zoomScalePageLayoutView="0" workbookViewId="0" topLeftCell="A22">
      <selection activeCell="H29" sqref="H29:I29"/>
    </sheetView>
  </sheetViews>
  <sheetFormatPr defaultColWidth="11.421875" defaultRowHeight="12.75"/>
  <cols>
    <col min="1" max="1" width="6.57421875" style="0" customWidth="1"/>
    <col min="2" max="2" width="13.8515625" style="0" customWidth="1"/>
    <col min="3" max="3" width="14.7109375" style="0" customWidth="1"/>
    <col min="4" max="4" width="12.57421875" style="0" customWidth="1"/>
    <col min="5" max="5" width="12.28125" style="0" customWidth="1"/>
    <col min="6" max="6" width="8.57421875" style="0" customWidth="1"/>
    <col min="7" max="7" width="11.00390625" style="0" customWidth="1"/>
    <col min="8" max="8" width="9.421875" style="0" customWidth="1"/>
    <col min="9" max="9" width="14.421875" style="0" customWidth="1"/>
    <col min="10" max="14" width="5.7109375" style="0" customWidth="1"/>
    <col min="15" max="15" width="14.8515625" style="0" customWidth="1"/>
  </cols>
  <sheetData>
    <row r="1" spans="1:8" ht="21" customHeight="1" thickBot="1">
      <c r="A1" s="56" t="s">
        <v>0</v>
      </c>
      <c r="B1" s="57"/>
      <c r="C1" s="57"/>
      <c r="D1" s="57"/>
      <c r="E1" s="57"/>
      <c r="F1" s="87"/>
      <c r="G1" s="87"/>
      <c r="H1" s="87"/>
    </row>
    <row r="2" spans="1:9" ht="36" customHeight="1" thickBot="1">
      <c r="A2" s="1" t="s">
        <v>1</v>
      </c>
      <c r="B2" s="22"/>
      <c r="C2" s="2" t="s">
        <v>97</v>
      </c>
      <c r="D2" s="57" t="s">
        <v>98</v>
      </c>
      <c r="E2" s="57"/>
      <c r="F2" s="78" t="s">
        <v>101</v>
      </c>
      <c r="G2" s="79"/>
      <c r="H2" s="79"/>
      <c r="I2" s="80"/>
    </row>
    <row r="3" spans="1:13" ht="39.75" customHeight="1" thickBot="1">
      <c r="A3" s="5" t="s">
        <v>27</v>
      </c>
      <c r="B3" s="23"/>
      <c r="C3" s="6"/>
      <c r="D3" s="88" t="s">
        <v>99</v>
      </c>
      <c r="E3" s="89"/>
      <c r="F3" s="81" t="s">
        <v>100</v>
      </c>
      <c r="G3" s="82"/>
      <c r="H3" s="83"/>
      <c r="I3" s="84"/>
      <c r="J3" s="9"/>
      <c r="K3" s="9"/>
      <c r="L3" s="9"/>
      <c r="M3" s="9"/>
    </row>
    <row r="4" spans="1:15" ht="47.25" customHeight="1">
      <c r="A4" s="49" t="s">
        <v>28</v>
      </c>
      <c r="B4" s="61" t="s">
        <v>6</v>
      </c>
      <c r="C4" s="61"/>
      <c r="D4" s="50" t="s">
        <v>7</v>
      </c>
      <c r="E4" s="51" t="s">
        <v>8</v>
      </c>
      <c r="F4" s="51" t="s">
        <v>106</v>
      </c>
      <c r="G4" s="51" t="s">
        <v>107</v>
      </c>
      <c r="H4" s="51" t="s">
        <v>11</v>
      </c>
      <c r="I4" s="51" t="s">
        <v>103</v>
      </c>
      <c r="J4" s="9"/>
      <c r="K4" s="11"/>
      <c r="L4" s="9"/>
      <c r="M4" s="9"/>
      <c r="N4" s="12"/>
      <c r="O4" s="13"/>
    </row>
    <row r="5" spans="1:14" ht="24.75" customHeight="1">
      <c r="A5" s="37" t="s">
        <v>29</v>
      </c>
      <c r="B5" s="85" t="s">
        <v>33</v>
      </c>
      <c r="C5" s="86"/>
      <c r="D5" s="43">
        <v>33468764</v>
      </c>
      <c r="E5" s="44">
        <v>100</v>
      </c>
      <c r="F5" s="44">
        <v>100</v>
      </c>
      <c r="G5" s="47">
        <v>76</v>
      </c>
      <c r="H5" s="45">
        <v>100</v>
      </c>
      <c r="I5" s="55" t="s">
        <v>104</v>
      </c>
      <c r="J5" s="17"/>
      <c r="K5" s="17"/>
      <c r="L5" s="17"/>
      <c r="M5" s="17"/>
      <c r="N5" s="18"/>
    </row>
    <row r="6" spans="1:14" ht="24.75" customHeight="1">
      <c r="A6" s="37" t="s">
        <v>30</v>
      </c>
      <c r="B6" s="85" t="s">
        <v>40</v>
      </c>
      <c r="C6" s="86"/>
      <c r="D6" s="48">
        <v>25781170</v>
      </c>
      <c r="E6" s="44">
        <v>100</v>
      </c>
      <c r="F6" s="44">
        <v>100</v>
      </c>
      <c r="G6" s="45">
        <v>74</v>
      </c>
      <c r="H6" s="45">
        <v>100</v>
      </c>
      <c r="I6" s="55" t="s">
        <v>104</v>
      </c>
      <c r="J6" s="17"/>
      <c r="K6" s="17"/>
      <c r="L6" s="17"/>
      <c r="M6" s="17"/>
      <c r="N6" s="18"/>
    </row>
    <row r="7" spans="1:14" ht="24.75" customHeight="1">
      <c r="A7" s="37" t="s">
        <v>31</v>
      </c>
      <c r="B7" s="85" t="s">
        <v>57</v>
      </c>
      <c r="C7" s="86"/>
      <c r="D7" s="43">
        <v>31515880</v>
      </c>
      <c r="E7" s="44">
        <v>100</v>
      </c>
      <c r="F7" s="44">
        <v>100</v>
      </c>
      <c r="G7" s="47">
        <v>70</v>
      </c>
      <c r="H7" s="45">
        <v>100</v>
      </c>
      <c r="I7" s="55" t="s">
        <v>104</v>
      </c>
      <c r="J7" s="17"/>
      <c r="K7" s="17"/>
      <c r="L7" s="17"/>
      <c r="M7" s="17"/>
      <c r="N7" s="18"/>
    </row>
    <row r="8" spans="1:14" ht="24.75" customHeight="1">
      <c r="A8" s="37" t="s">
        <v>66</v>
      </c>
      <c r="B8" s="85" t="s">
        <v>48</v>
      </c>
      <c r="C8" s="86"/>
      <c r="D8" s="43">
        <v>30786092</v>
      </c>
      <c r="E8" s="44">
        <v>100</v>
      </c>
      <c r="F8" s="44">
        <v>100</v>
      </c>
      <c r="G8" s="47">
        <v>70</v>
      </c>
      <c r="H8" s="45">
        <v>100</v>
      </c>
      <c r="I8" s="55" t="s">
        <v>104</v>
      </c>
      <c r="J8" s="17"/>
      <c r="K8" s="17"/>
      <c r="L8" s="17"/>
      <c r="M8" s="17"/>
      <c r="N8" s="18"/>
    </row>
    <row r="9" spans="1:14" ht="24.75" customHeight="1">
      <c r="A9" s="37" t="s">
        <v>67</v>
      </c>
      <c r="B9" s="85" t="s">
        <v>50</v>
      </c>
      <c r="C9" s="86"/>
      <c r="D9" s="43">
        <v>36758739</v>
      </c>
      <c r="E9" s="44">
        <v>100</v>
      </c>
      <c r="F9" s="44">
        <v>100</v>
      </c>
      <c r="G9" s="45">
        <v>74</v>
      </c>
      <c r="H9" s="45">
        <v>90</v>
      </c>
      <c r="I9" s="55" t="s">
        <v>104</v>
      </c>
      <c r="J9" s="17"/>
      <c r="K9" s="17"/>
      <c r="L9" s="17"/>
      <c r="M9" s="17"/>
      <c r="N9" s="18"/>
    </row>
    <row r="10" spans="1:14" ht="24.75" customHeight="1">
      <c r="A10" s="37" t="s">
        <v>68</v>
      </c>
      <c r="B10" s="85" t="s">
        <v>41</v>
      </c>
      <c r="C10" s="86"/>
      <c r="D10" s="43">
        <v>34563401</v>
      </c>
      <c r="E10" s="44">
        <v>100</v>
      </c>
      <c r="F10" s="44">
        <v>93.75</v>
      </c>
      <c r="G10" s="47">
        <v>74</v>
      </c>
      <c r="H10" s="45">
        <v>80</v>
      </c>
      <c r="I10" s="55" t="s">
        <v>104</v>
      </c>
      <c r="J10" s="17"/>
      <c r="K10" s="17"/>
      <c r="L10" s="17"/>
      <c r="M10" s="17"/>
      <c r="N10" s="18"/>
    </row>
    <row r="11" spans="1:14" ht="24.75" customHeight="1">
      <c r="A11" s="37" t="s">
        <v>69</v>
      </c>
      <c r="B11" s="85" t="s">
        <v>60</v>
      </c>
      <c r="C11" s="86"/>
      <c r="D11" s="43">
        <v>24943462</v>
      </c>
      <c r="E11" s="44">
        <v>100</v>
      </c>
      <c r="F11" s="44">
        <v>100</v>
      </c>
      <c r="G11" s="45">
        <v>70</v>
      </c>
      <c r="H11" s="45">
        <v>60</v>
      </c>
      <c r="I11" s="55" t="s">
        <v>104</v>
      </c>
      <c r="J11" s="17"/>
      <c r="K11" s="17"/>
      <c r="L11" s="17"/>
      <c r="M11" s="17"/>
      <c r="N11" s="18"/>
    </row>
    <row r="12" spans="1:14" ht="24.75" customHeight="1">
      <c r="A12" s="37" t="s">
        <v>70</v>
      </c>
      <c r="B12" s="85" t="s">
        <v>44</v>
      </c>
      <c r="C12" s="86"/>
      <c r="D12" s="43">
        <v>30786277</v>
      </c>
      <c r="E12" s="44">
        <v>80</v>
      </c>
      <c r="F12" s="44">
        <v>100</v>
      </c>
      <c r="G12" s="47">
        <v>74</v>
      </c>
      <c r="H12" s="45">
        <v>100</v>
      </c>
      <c r="I12" s="55" t="s">
        <v>104</v>
      </c>
      <c r="J12" s="17"/>
      <c r="K12" s="17"/>
      <c r="L12" s="17"/>
      <c r="M12" s="17"/>
      <c r="N12" s="18"/>
    </row>
    <row r="13" spans="1:14" ht="24.75" customHeight="1">
      <c r="A13" s="37" t="s">
        <v>71</v>
      </c>
      <c r="B13" s="85" t="s">
        <v>43</v>
      </c>
      <c r="C13" s="86"/>
      <c r="D13" s="43">
        <v>26233603</v>
      </c>
      <c r="E13" s="44">
        <v>100</v>
      </c>
      <c r="F13" s="44">
        <v>93.75</v>
      </c>
      <c r="G13" s="47">
        <v>76</v>
      </c>
      <c r="H13" s="45">
        <v>60</v>
      </c>
      <c r="I13" s="55" t="s">
        <v>104</v>
      </c>
      <c r="J13" s="17"/>
      <c r="K13" s="17"/>
      <c r="L13" s="17"/>
      <c r="M13" s="17"/>
      <c r="N13" s="18"/>
    </row>
    <row r="14" spans="1:14" ht="24.75" customHeight="1">
      <c r="A14" s="37" t="s">
        <v>72</v>
      </c>
      <c r="B14" s="85" t="s">
        <v>34</v>
      </c>
      <c r="C14" s="86"/>
      <c r="D14" s="43">
        <v>35221463</v>
      </c>
      <c r="E14" s="44">
        <v>80</v>
      </c>
      <c r="F14" s="44">
        <v>100</v>
      </c>
      <c r="G14" s="45">
        <v>74</v>
      </c>
      <c r="H14" s="45">
        <v>97</v>
      </c>
      <c r="I14" s="55" t="s">
        <v>104</v>
      </c>
      <c r="J14" s="17"/>
      <c r="K14" s="17"/>
      <c r="L14" s="17"/>
      <c r="M14" s="17"/>
      <c r="N14" s="18"/>
    </row>
    <row r="15" spans="1:14" ht="24.75" customHeight="1">
      <c r="A15" s="37" t="s">
        <v>73</v>
      </c>
      <c r="B15" s="90" t="s">
        <v>56</v>
      </c>
      <c r="C15" s="94"/>
      <c r="D15" s="43">
        <v>32381542</v>
      </c>
      <c r="E15" s="44">
        <v>80</v>
      </c>
      <c r="F15" s="44">
        <v>100</v>
      </c>
      <c r="G15" s="47">
        <v>74</v>
      </c>
      <c r="H15" s="45">
        <v>98</v>
      </c>
      <c r="I15" s="55" t="s">
        <v>104</v>
      </c>
      <c r="J15" s="17"/>
      <c r="K15" s="17"/>
      <c r="L15" s="17"/>
      <c r="M15" s="17"/>
      <c r="N15" s="18"/>
    </row>
    <row r="16" spans="1:14" ht="24.75" customHeight="1">
      <c r="A16" s="37" t="s">
        <v>74</v>
      </c>
      <c r="B16" s="85" t="s">
        <v>37</v>
      </c>
      <c r="C16" s="86"/>
      <c r="D16" s="43">
        <v>32860708</v>
      </c>
      <c r="E16" s="44">
        <v>80</v>
      </c>
      <c r="F16" s="44">
        <v>100</v>
      </c>
      <c r="G16" s="47">
        <v>72</v>
      </c>
      <c r="H16" s="45">
        <v>100</v>
      </c>
      <c r="I16" s="55" t="s">
        <v>104</v>
      </c>
      <c r="J16" s="17"/>
      <c r="K16" s="17"/>
      <c r="L16" s="17"/>
      <c r="M16" s="17"/>
      <c r="N16" s="18"/>
    </row>
    <row r="17" spans="1:14" ht="24.75" customHeight="1">
      <c r="A17" s="37" t="s">
        <v>75</v>
      </c>
      <c r="B17" s="90" t="s">
        <v>51</v>
      </c>
      <c r="C17" s="91"/>
      <c r="D17" s="43">
        <v>30961994</v>
      </c>
      <c r="E17" s="44">
        <v>80</v>
      </c>
      <c r="F17" s="44">
        <v>100</v>
      </c>
      <c r="G17" s="45">
        <v>70</v>
      </c>
      <c r="H17" s="45">
        <v>100</v>
      </c>
      <c r="I17" s="55" t="s">
        <v>104</v>
      </c>
      <c r="J17" s="17"/>
      <c r="K17" s="17"/>
      <c r="L17" s="17"/>
      <c r="M17" s="17"/>
      <c r="N17" s="18"/>
    </row>
    <row r="18" spans="1:14" ht="24.75" customHeight="1">
      <c r="A18" s="37" t="s">
        <v>76</v>
      </c>
      <c r="B18" s="85" t="s">
        <v>32</v>
      </c>
      <c r="C18" s="86"/>
      <c r="D18" s="43">
        <v>29722951</v>
      </c>
      <c r="E18" s="44">
        <v>100</v>
      </c>
      <c r="F18" s="44">
        <v>93.75</v>
      </c>
      <c r="G18" s="47">
        <v>72</v>
      </c>
      <c r="H18" s="45">
        <v>50</v>
      </c>
      <c r="I18" s="55" t="s">
        <v>104</v>
      </c>
      <c r="J18" s="17"/>
      <c r="K18" s="17"/>
      <c r="L18" s="17"/>
      <c r="M18" s="17"/>
      <c r="N18" s="18"/>
    </row>
    <row r="19" spans="1:14" ht="24.75" customHeight="1">
      <c r="A19" s="37" t="s">
        <v>77</v>
      </c>
      <c r="B19" s="85" t="s">
        <v>38</v>
      </c>
      <c r="C19" s="86"/>
      <c r="D19" s="43">
        <v>34109992</v>
      </c>
      <c r="E19" s="44">
        <v>100</v>
      </c>
      <c r="F19" s="44">
        <v>87.5</v>
      </c>
      <c r="G19" s="45">
        <v>74</v>
      </c>
      <c r="H19" s="45">
        <v>70</v>
      </c>
      <c r="I19" s="55" t="s">
        <v>104</v>
      </c>
      <c r="J19" s="17"/>
      <c r="K19" s="17"/>
      <c r="L19" s="17"/>
      <c r="M19" s="17"/>
      <c r="N19" s="18"/>
    </row>
    <row r="20" spans="1:14" ht="24.75" customHeight="1">
      <c r="A20" s="37" t="s">
        <v>78</v>
      </c>
      <c r="B20" s="85" t="s">
        <v>49</v>
      </c>
      <c r="C20" s="86"/>
      <c r="D20" s="43">
        <v>35223695</v>
      </c>
      <c r="E20" s="44">
        <v>80</v>
      </c>
      <c r="F20" s="44">
        <v>93.75</v>
      </c>
      <c r="G20" s="45">
        <v>74</v>
      </c>
      <c r="H20" s="45">
        <v>100</v>
      </c>
      <c r="I20" s="55" t="s">
        <v>104</v>
      </c>
      <c r="J20" s="17"/>
      <c r="K20" s="17"/>
      <c r="L20" s="17"/>
      <c r="M20" s="17"/>
      <c r="N20" s="18"/>
    </row>
    <row r="21" spans="1:14" ht="24.75" customHeight="1">
      <c r="A21" s="37" t="s">
        <v>79</v>
      </c>
      <c r="B21" s="85" t="s">
        <v>45</v>
      </c>
      <c r="C21" s="86"/>
      <c r="D21" s="43">
        <v>28239742</v>
      </c>
      <c r="E21" s="44">
        <v>80</v>
      </c>
      <c r="F21" s="44">
        <v>93.75</v>
      </c>
      <c r="G21" s="45">
        <v>74</v>
      </c>
      <c r="H21" s="45">
        <v>99</v>
      </c>
      <c r="I21" s="55" t="s">
        <v>104</v>
      </c>
      <c r="J21" s="17"/>
      <c r="K21" s="17"/>
      <c r="L21" s="17"/>
      <c r="M21" s="17"/>
      <c r="N21" s="18"/>
    </row>
    <row r="22" spans="1:14" ht="24.75" customHeight="1">
      <c r="A22" s="37" t="s">
        <v>80</v>
      </c>
      <c r="B22" s="85" t="s">
        <v>39</v>
      </c>
      <c r="C22" s="86"/>
      <c r="D22" s="48">
        <v>32895531</v>
      </c>
      <c r="E22" s="44">
        <v>80</v>
      </c>
      <c r="F22" s="44">
        <v>100</v>
      </c>
      <c r="G22" s="45">
        <v>72</v>
      </c>
      <c r="H22" s="45">
        <v>75</v>
      </c>
      <c r="I22" s="55" t="s">
        <v>104</v>
      </c>
      <c r="J22" s="17"/>
      <c r="K22" s="17"/>
      <c r="L22" s="17"/>
      <c r="M22" s="17"/>
      <c r="N22" s="18"/>
    </row>
    <row r="23" spans="1:14" ht="24.75" customHeight="1">
      <c r="A23" s="37" t="s">
        <v>81</v>
      </c>
      <c r="B23" s="85" t="s">
        <v>46</v>
      </c>
      <c r="C23" s="86"/>
      <c r="D23" s="43">
        <v>30621182</v>
      </c>
      <c r="E23" s="44">
        <v>80</v>
      </c>
      <c r="F23" s="44">
        <v>100</v>
      </c>
      <c r="G23" s="45">
        <v>74</v>
      </c>
      <c r="H23" s="45">
        <v>70</v>
      </c>
      <c r="I23" s="55" t="s">
        <v>104</v>
      </c>
      <c r="J23" s="17"/>
      <c r="K23" s="17"/>
      <c r="L23" s="17"/>
      <c r="M23" s="17"/>
      <c r="N23" s="18"/>
    </row>
    <row r="24" spans="1:14" ht="24.75" customHeight="1">
      <c r="A24" s="37" t="s">
        <v>82</v>
      </c>
      <c r="B24" s="85" t="s">
        <v>63</v>
      </c>
      <c r="C24" s="86"/>
      <c r="D24" s="43">
        <v>32184938</v>
      </c>
      <c r="E24" s="44">
        <v>80</v>
      </c>
      <c r="F24" s="44">
        <v>100</v>
      </c>
      <c r="G24" s="45">
        <v>72</v>
      </c>
      <c r="H24" s="45">
        <v>60</v>
      </c>
      <c r="I24" s="55" t="s">
        <v>104</v>
      </c>
      <c r="J24" s="17"/>
      <c r="K24" s="17"/>
      <c r="L24" s="17"/>
      <c r="M24" s="17"/>
      <c r="N24" s="18"/>
    </row>
    <row r="25" spans="1:14" ht="24.75" customHeight="1">
      <c r="A25" s="37" t="s">
        <v>83</v>
      </c>
      <c r="B25" s="85" t="s">
        <v>52</v>
      </c>
      <c r="C25" s="86"/>
      <c r="D25" s="43">
        <v>24275710</v>
      </c>
      <c r="E25" s="44">
        <v>80</v>
      </c>
      <c r="F25" s="44">
        <v>100</v>
      </c>
      <c r="G25" s="45">
        <v>70</v>
      </c>
      <c r="H25" s="45">
        <v>60</v>
      </c>
      <c r="I25" s="55" t="s">
        <v>104</v>
      </c>
      <c r="J25" s="17"/>
      <c r="K25" s="17"/>
      <c r="L25" s="17"/>
      <c r="M25" s="17"/>
      <c r="N25" s="18"/>
    </row>
    <row r="26" spans="1:14" ht="24.75" customHeight="1">
      <c r="A26" s="37" t="s">
        <v>84</v>
      </c>
      <c r="B26" s="85" t="s">
        <v>36</v>
      </c>
      <c r="C26" s="86"/>
      <c r="D26" s="43">
        <v>30786117</v>
      </c>
      <c r="E26" s="44">
        <v>100</v>
      </c>
      <c r="F26" s="44">
        <v>81.25</v>
      </c>
      <c r="G26" s="45">
        <v>74</v>
      </c>
      <c r="H26" s="45">
        <v>60</v>
      </c>
      <c r="I26" s="55" t="s">
        <v>104</v>
      </c>
      <c r="J26" s="17"/>
      <c r="K26" s="17"/>
      <c r="L26" s="17"/>
      <c r="M26" s="17"/>
      <c r="N26" s="18"/>
    </row>
    <row r="27" spans="1:14" ht="24.75" customHeight="1">
      <c r="A27" s="37" t="s">
        <v>85</v>
      </c>
      <c r="B27" s="85" t="s">
        <v>59</v>
      </c>
      <c r="C27" s="86"/>
      <c r="D27" s="43">
        <v>25480116</v>
      </c>
      <c r="E27" s="44">
        <v>100</v>
      </c>
      <c r="F27" s="44">
        <v>81.25</v>
      </c>
      <c r="G27" s="45">
        <v>72</v>
      </c>
      <c r="H27" s="45">
        <v>50</v>
      </c>
      <c r="I27" s="55" t="s">
        <v>104</v>
      </c>
      <c r="J27" s="17"/>
      <c r="K27" s="17"/>
      <c r="L27" s="17"/>
      <c r="M27" s="17"/>
      <c r="N27" s="18"/>
    </row>
    <row r="28" spans="1:14" ht="24.75" customHeight="1">
      <c r="A28" s="37" t="s">
        <v>86</v>
      </c>
      <c r="B28" s="90" t="s">
        <v>61</v>
      </c>
      <c r="C28" s="91"/>
      <c r="D28" s="43">
        <v>31873590</v>
      </c>
      <c r="E28" s="44">
        <v>80</v>
      </c>
      <c r="F28" s="44">
        <v>81.25</v>
      </c>
      <c r="G28" s="47">
        <v>70</v>
      </c>
      <c r="H28" s="45">
        <v>100</v>
      </c>
      <c r="I28" s="55" t="s">
        <v>104</v>
      </c>
      <c r="J28" s="17"/>
      <c r="K28" s="17"/>
      <c r="L28" s="17"/>
      <c r="M28" s="17"/>
      <c r="N28" s="18"/>
    </row>
    <row r="29" spans="1:14" s="46" customFormat="1" ht="24.75" customHeight="1">
      <c r="A29" s="42" t="s">
        <v>87</v>
      </c>
      <c r="B29" s="85" t="s">
        <v>53</v>
      </c>
      <c r="C29" s="86"/>
      <c r="D29" s="43">
        <v>25903729</v>
      </c>
      <c r="E29" s="44">
        <v>100</v>
      </c>
      <c r="F29" s="44">
        <v>75</v>
      </c>
      <c r="G29" s="45">
        <v>74</v>
      </c>
      <c r="H29" s="54" t="s">
        <v>102</v>
      </c>
      <c r="I29" s="99" t="s">
        <v>105</v>
      </c>
      <c r="J29" s="52"/>
      <c r="K29" s="52"/>
      <c r="L29" s="52"/>
      <c r="M29" s="52"/>
      <c r="N29" s="53"/>
    </row>
    <row r="30" spans="1:14" ht="24.75" customHeight="1">
      <c r="A30" s="37" t="s">
        <v>88</v>
      </c>
      <c r="B30" s="92" t="s">
        <v>55</v>
      </c>
      <c r="C30" s="93"/>
      <c r="D30" s="38">
        <v>33829539</v>
      </c>
      <c r="E30" s="39">
        <v>100</v>
      </c>
      <c r="F30" s="39">
        <v>75</v>
      </c>
      <c r="G30" s="36">
        <v>76</v>
      </c>
      <c r="H30" s="36">
        <v>50</v>
      </c>
      <c r="I30" s="55" t="s">
        <v>104</v>
      </c>
      <c r="J30" s="17"/>
      <c r="K30" s="17"/>
      <c r="L30" s="17"/>
      <c r="M30" s="17"/>
      <c r="N30" s="18"/>
    </row>
    <row r="31" spans="1:9" s="46" customFormat="1" ht="24.75" customHeight="1">
      <c r="A31" s="37" t="s">
        <v>89</v>
      </c>
      <c r="B31" s="95" t="s">
        <v>62</v>
      </c>
      <c r="C31" s="96"/>
      <c r="D31" s="38">
        <v>29483177</v>
      </c>
      <c r="E31" s="39">
        <v>100</v>
      </c>
      <c r="F31" s="39">
        <v>75</v>
      </c>
      <c r="G31" s="36">
        <v>70</v>
      </c>
      <c r="H31" s="36">
        <v>60</v>
      </c>
      <c r="I31" s="55" t="s">
        <v>104</v>
      </c>
    </row>
    <row r="32" spans="1:9" s="46" customFormat="1" ht="24.75" customHeight="1">
      <c r="A32" s="37" t="s">
        <v>90</v>
      </c>
      <c r="B32" s="85" t="s">
        <v>35</v>
      </c>
      <c r="C32" s="86"/>
      <c r="D32" s="43">
        <v>31515774</v>
      </c>
      <c r="E32" s="44">
        <v>80</v>
      </c>
      <c r="F32" s="44">
        <v>81.25</v>
      </c>
      <c r="G32" s="45">
        <v>72</v>
      </c>
      <c r="H32" s="45">
        <v>70</v>
      </c>
      <c r="I32" s="55" t="s">
        <v>104</v>
      </c>
    </row>
    <row r="33" spans="1:9" s="46" customFormat="1" ht="24.75" customHeight="1">
      <c r="A33" s="42" t="s">
        <v>91</v>
      </c>
      <c r="B33" s="85" t="s">
        <v>42</v>
      </c>
      <c r="C33" s="86"/>
      <c r="D33" s="43">
        <v>28939645</v>
      </c>
      <c r="E33" s="44">
        <v>80</v>
      </c>
      <c r="F33" s="44">
        <v>81.25</v>
      </c>
      <c r="G33" s="45">
        <v>72</v>
      </c>
      <c r="H33" s="45">
        <v>65</v>
      </c>
      <c r="I33" s="55" t="s">
        <v>104</v>
      </c>
    </row>
    <row r="34" spans="1:9" ht="24.75" customHeight="1">
      <c r="A34" s="37" t="s">
        <v>92</v>
      </c>
      <c r="B34" s="95" t="s">
        <v>58</v>
      </c>
      <c r="C34" s="96"/>
      <c r="D34" s="38">
        <v>31136787</v>
      </c>
      <c r="E34" s="39">
        <v>80</v>
      </c>
      <c r="F34" s="39">
        <v>81.25</v>
      </c>
      <c r="G34" s="36">
        <v>72</v>
      </c>
      <c r="H34" s="36">
        <v>60</v>
      </c>
      <c r="I34" s="55" t="s">
        <v>104</v>
      </c>
    </row>
    <row r="35" spans="1:9" ht="24.75" customHeight="1">
      <c r="A35" s="37" t="s">
        <v>93</v>
      </c>
      <c r="B35" s="97" t="s">
        <v>65</v>
      </c>
      <c r="C35" s="98"/>
      <c r="D35" s="38">
        <v>28036946</v>
      </c>
      <c r="E35" s="39">
        <v>80</v>
      </c>
      <c r="F35" s="40">
        <v>81.25</v>
      </c>
      <c r="G35" s="36">
        <v>72</v>
      </c>
      <c r="H35" s="36">
        <v>55</v>
      </c>
      <c r="I35" s="55" t="s">
        <v>104</v>
      </c>
    </row>
    <row r="36" spans="1:9" ht="24.75" customHeight="1">
      <c r="A36" s="37" t="s">
        <v>94</v>
      </c>
      <c r="B36" s="95" t="s">
        <v>47</v>
      </c>
      <c r="C36" s="96"/>
      <c r="D36" s="38">
        <v>30156843</v>
      </c>
      <c r="E36" s="39">
        <v>80</v>
      </c>
      <c r="F36" s="39">
        <v>81.25</v>
      </c>
      <c r="G36" s="36">
        <v>70</v>
      </c>
      <c r="H36" s="36">
        <v>50</v>
      </c>
      <c r="I36" s="55" t="s">
        <v>104</v>
      </c>
    </row>
    <row r="37" spans="1:9" ht="24.75" customHeight="1">
      <c r="A37" s="37" t="s">
        <v>95</v>
      </c>
      <c r="B37" s="95" t="s">
        <v>64</v>
      </c>
      <c r="C37" s="96"/>
      <c r="D37" s="38">
        <v>30501992</v>
      </c>
      <c r="E37" s="39">
        <v>80</v>
      </c>
      <c r="F37" s="39">
        <v>75</v>
      </c>
      <c r="G37" s="36">
        <v>72</v>
      </c>
      <c r="H37" s="36">
        <v>70</v>
      </c>
      <c r="I37" s="55" t="s">
        <v>104</v>
      </c>
    </row>
    <row r="38" spans="1:9" ht="24.75" customHeight="1">
      <c r="A38" s="37" t="s">
        <v>96</v>
      </c>
      <c r="B38" s="92" t="s">
        <v>54</v>
      </c>
      <c r="C38" s="93"/>
      <c r="D38" s="38">
        <v>26152416</v>
      </c>
      <c r="E38" s="39">
        <v>80</v>
      </c>
      <c r="F38" s="39">
        <v>75</v>
      </c>
      <c r="G38" s="36">
        <v>70</v>
      </c>
      <c r="H38" s="36">
        <v>70</v>
      </c>
      <c r="I38" s="55" t="s">
        <v>104</v>
      </c>
    </row>
    <row r="39" ht="12.75">
      <c r="F39" s="41"/>
    </row>
  </sheetData>
  <sheetProtection/>
  <mergeCells count="40">
    <mergeCell ref="B36:C36"/>
    <mergeCell ref="B6:C6"/>
    <mergeCell ref="B8:C8"/>
    <mergeCell ref="B10:C10"/>
    <mergeCell ref="B21:C21"/>
    <mergeCell ref="B12:C12"/>
    <mergeCell ref="B13:C13"/>
    <mergeCell ref="B9:C9"/>
    <mergeCell ref="B16:C16"/>
    <mergeCell ref="B11:C11"/>
    <mergeCell ref="B35:C35"/>
    <mergeCell ref="B27:C27"/>
    <mergeCell ref="B31:C31"/>
    <mergeCell ref="B23:C23"/>
    <mergeCell ref="B22:C22"/>
    <mergeCell ref="B33:C33"/>
    <mergeCell ref="B38:C38"/>
    <mergeCell ref="B30:C30"/>
    <mergeCell ref="B15:C15"/>
    <mergeCell ref="B7:C7"/>
    <mergeCell ref="B34:C34"/>
    <mergeCell ref="B28:C28"/>
    <mergeCell ref="B25:C25"/>
    <mergeCell ref="B29:C29"/>
    <mergeCell ref="B24:C24"/>
    <mergeCell ref="B37:C37"/>
    <mergeCell ref="B32:C32"/>
    <mergeCell ref="B26:C26"/>
    <mergeCell ref="B19:C19"/>
    <mergeCell ref="B20:C20"/>
    <mergeCell ref="B14:C14"/>
    <mergeCell ref="B17:C17"/>
    <mergeCell ref="D2:E2"/>
    <mergeCell ref="F2:I2"/>
    <mergeCell ref="F3:I3"/>
    <mergeCell ref="B18:C18"/>
    <mergeCell ref="B5:C5"/>
    <mergeCell ref="A1:H1"/>
    <mergeCell ref="B4:C4"/>
    <mergeCell ref="D3:E3"/>
  </mergeCells>
  <printOptions horizontalCentered="1" verticalCentered="1"/>
  <pageMargins left="0.4724409448818898" right="0.7480314960629921" top="0.31496062992125984" bottom="0.984251968503937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mah</dc:creator>
  <cp:keywords/>
  <dc:description/>
  <cp:lastModifiedBy>ekellenberger</cp:lastModifiedBy>
  <cp:lastPrinted>2015-09-21T17:39:54Z</cp:lastPrinted>
  <dcterms:created xsi:type="dcterms:W3CDTF">2011-10-18T12:18:48Z</dcterms:created>
  <dcterms:modified xsi:type="dcterms:W3CDTF">2015-09-21T21:47:46Z</dcterms:modified>
  <cp:category/>
  <cp:version/>
  <cp:contentType/>
  <cp:contentStatus/>
</cp:coreProperties>
</file>